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12" i="1"/>
  <c r="C10" s="1"/>
  <c r="C4" l="1"/>
  <c r="C8"/>
  <c r="C5"/>
  <c r="C9"/>
  <c r="C12"/>
  <c r="C3"/>
  <c r="C7"/>
  <c r="C11"/>
  <c r="C6"/>
</calcChain>
</file>

<file path=xl/sharedStrings.xml><?xml version="1.0" encoding="utf-8"?>
<sst xmlns="http://schemas.openxmlformats.org/spreadsheetml/2006/main" count="22" uniqueCount="22">
  <si>
    <t>Rozbor odpadů Tovéř - 6.6.2016</t>
  </si>
  <si>
    <t>komodita</t>
  </si>
  <si>
    <t>kg</t>
  </si>
  <si>
    <t>%</t>
  </si>
  <si>
    <t>Směsný odpad</t>
  </si>
  <si>
    <t>BIOodpad</t>
  </si>
  <si>
    <t xml:space="preserve">převážně zahradní bioodpad  ale i kuchyňský odpad (slupky) </t>
  </si>
  <si>
    <t>PLAST</t>
  </si>
  <si>
    <t>část znečištěna potravinami, minimum PET (cca 10 ks)</t>
  </si>
  <si>
    <t>Papír</t>
  </si>
  <si>
    <t>letáky, krabice, obaly potravin</t>
  </si>
  <si>
    <t>SKLO</t>
  </si>
  <si>
    <t>lahve od alkoholu, i částečně zaplněné sklenice (tatarka)</t>
  </si>
  <si>
    <t>Tetrapak</t>
  </si>
  <si>
    <t>Kovy</t>
  </si>
  <si>
    <t>plechovky od nápojů a konzervy, rýč, kosa</t>
  </si>
  <si>
    <t>Textil, boty</t>
  </si>
  <si>
    <t>použitelné oblečení, boty, polštáře, závěsy</t>
  </si>
  <si>
    <t>Nebezpečný odpad</t>
  </si>
  <si>
    <t>baterie, CD ROM, videopřehrávač, spreje v tlakových lahvích</t>
  </si>
  <si>
    <t>Celkem</t>
  </si>
  <si>
    <t>pleny, vložky, požité sáčky od odpadů, kosti, maso (klobása, salám),zbytek pytle s cementem, keramika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</si>
</sst>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0" fontId="0" fillId="0" borderId="10" xfId="0" applyBorder="1"/>
    <xf numFmtId="0" fontId="1" fillId="0" borderId="11" xfId="0" applyFont="1" applyBorder="1"/>
    <xf numFmtId="164" fontId="1" fillId="0" borderId="12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Pt>
            <c:idx val="3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4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6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7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8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/>
                      <a:t>Směsný odpad</a:t>
                    </a:r>
                    <a:r>
                      <a:rPr lang="en-US"/>
                      <a:t>
14%</a:t>
                    </a:r>
                  </a:p>
                </c:rich>
              </c:tx>
              <c:showCatName val="1"/>
              <c:showPercent val="1"/>
            </c:dLbl>
            <c:dLbl>
              <c:idx val="2"/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</c:dLbl>
            <c:showCatName val="1"/>
            <c:showPercent val="1"/>
            <c:showLeaderLines val="1"/>
          </c:dLbls>
          <c:cat>
            <c:strRef>
              <c:f>[1]nedvězí!$A$3:$A$11</c:f>
              <c:strCache>
                <c:ptCount val="9"/>
                <c:pt idx="0">
                  <c:v>SKO</c:v>
                </c:pt>
                <c:pt idx="1">
                  <c:v>BIOodpad</c:v>
                </c:pt>
                <c:pt idx="2">
                  <c:v>PLAST</c:v>
                </c:pt>
                <c:pt idx="3">
                  <c:v>Papír</c:v>
                </c:pt>
                <c:pt idx="4">
                  <c:v>SKLO</c:v>
                </c:pt>
                <c:pt idx="5">
                  <c:v>Tetrapak</c:v>
                </c:pt>
                <c:pt idx="6">
                  <c:v>Kovy</c:v>
                </c:pt>
                <c:pt idx="7">
                  <c:v>Textil, boty</c:v>
                </c:pt>
                <c:pt idx="8">
                  <c:v>Nebezpečný odpad</c:v>
                </c:pt>
              </c:strCache>
            </c:strRef>
          </c:cat>
          <c:val>
            <c:numRef>
              <c:f>[1]vzor!$B$3:$B$11</c:f>
              <c:numCache>
                <c:formatCode>General</c:formatCode>
                <c:ptCount val="9"/>
                <c:pt idx="0">
                  <c:v>57</c:v>
                </c:pt>
                <c:pt idx="1">
                  <c:v>197</c:v>
                </c:pt>
                <c:pt idx="2">
                  <c:v>50.9</c:v>
                </c:pt>
                <c:pt idx="3">
                  <c:v>22.3</c:v>
                </c:pt>
                <c:pt idx="4">
                  <c:v>16</c:v>
                </c:pt>
                <c:pt idx="5">
                  <c:v>3.6</c:v>
                </c:pt>
                <c:pt idx="6">
                  <c:v>9.4499999999999993</c:v>
                </c:pt>
                <c:pt idx="7">
                  <c:v>31.5</c:v>
                </c:pt>
                <c:pt idx="8">
                  <c:v>10.3</c:v>
                </c:pt>
              </c:numCache>
            </c:numRef>
          </c:val>
        </c:ser>
        <c:ser>
          <c:idx val="1"/>
          <c:order val="1"/>
          <c:cat>
            <c:strRef>
              <c:f>[1]nedvězí!$A$3:$A$11</c:f>
              <c:strCache>
                <c:ptCount val="9"/>
                <c:pt idx="0">
                  <c:v>SKO</c:v>
                </c:pt>
                <c:pt idx="1">
                  <c:v>BIOodpad</c:v>
                </c:pt>
                <c:pt idx="2">
                  <c:v>PLAST</c:v>
                </c:pt>
                <c:pt idx="3">
                  <c:v>Papír</c:v>
                </c:pt>
                <c:pt idx="4">
                  <c:v>SKLO</c:v>
                </c:pt>
                <c:pt idx="5">
                  <c:v>Tetrapak</c:v>
                </c:pt>
                <c:pt idx="6">
                  <c:v>Kovy</c:v>
                </c:pt>
                <c:pt idx="7">
                  <c:v>Textil, boty</c:v>
                </c:pt>
                <c:pt idx="8">
                  <c:v>Nebezpečný odpad</c:v>
                </c:pt>
              </c:strCache>
            </c:strRef>
          </c:cat>
          <c:val>
            <c:numRef>
              <c:f>[1]nedvězí!$C$3:$C$11</c:f>
              <c:numCache>
                <c:formatCode>0.0</c:formatCode>
                <c:ptCount val="9"/>
                <c:pt idx="0">
                  <c:v>27.065693430656935</c:v>
                </c:pt>
                <c:pt idx="1">
                  <c:v>38.788321167883211</c:v>
                </c:pt>
                <c:pt idx="2">
                  <c:v>13.985401459854016</c:v>
                </c:pt>
                <c:pt idx="3">
                  <c:v>9.3138686131386859</c:v>
                </c:pt>
                <c:pt idx="4">
                  <c:v>3.4598540145985401</c:v>
                </c:pt>
                <c:pt idx="5">
                  <c:v>0.99270072992700731</c:v>
                </c:pt>
                <c:pt idx="6">
                  <c:v>2.3357664233576645</c:v>
                </c:pt>
                <c:pt idx="7">
                  <c:v>3.6788321167883211</c:v>
                </c:pt>
                <c:pt idx="8">
                  <c:v>0.37956204379562047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19049</xdr:rowOff>
    </xdr:from>
    <xdr:to>
      <xdr:col>9</xdr:col>
      <xdr:colOff>514350</xdr:colOff>
      <xdr:row>33</xdr:row>
      <xdr:rowOff>123824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chy/Documents/Radim%20kancl/Radim%20Office/Obce/Q%20hl&#225;&#353;en&#237;-%20EKOKOM/Rozbor%20odpad&#36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uhrn- rozborů"/>
      <sheetName val="Bystrovany"/>
      <sheetName val="Skrbeň"/>
      <sheetName val="Slavonín"/>
      <sheetName val="nedvězí"/>
      <sheetName val="vzor"/>
      <sheetName val="V.Týnec"/>
      <sheetName val="Tovéř"/>
    </sheetNames>
    <sheetDataSet>
      <sheetData sheetId="0"/>
      <sheetData sheetId="1"/>
      <sheetData sheetId="2"/>
      <sheetData sheetId="3"/>
      <sheetData sheetId="4">
        <row r="3">
          <cell r="A3" t="str">
            <v>SKO</v>
          </cell>
          <cell r="C3">
            <v>27.065693430656935</v>
          </cell>
        </row>
        <row r="4">
          <cell r="A4" t="str">
            <v>BIOodpad</v>
          </cell>
          <cell r="C4">
            <v>38.788321167883211</v>
          </cell>
        </row>
        <row r="5">
          <cell r="A5" t="str">
            <v>PLAST</v>
          </cell>
          <cell r="C5">
            <v>13.985401459854016</v>
          </cell>
        </row>
        <row r="6">
          <cell r="A6" t="str">
            <v>Papír</v>
          </cell>
          <cell r="C6">
            <v>9.3138686131386859</v>
          </cell>
        </row>
        <row r="7">
          <cell r="A7" t="str">
            <v>SKLO</v>
          </cell>
          <cell r="C7">
            <v>3.4598540145985401</v>
          </cell>
        </row>
        <row r="8">
          <cell r="A8" t="str">
            <v>Tetrapak</v>
          </cell>
          <cell r="C8">
            <v>0.99270072992700731</v>
          </cell>
        </row>
        <row r="9">
          <cell r="A9" t="str">
            <v>Kovy</v>
          </cell>
          <cell r="C9">
            <v>2.3357664233576645</v>
          </cell>
        </row>
        <row r="10">
          <cell r="A10" t="str">
            <v>Textil, boty</v>
          </cell>
          <cell r="C10">
            <v>3.6788321167883211</v>
          </cell>
        </row>
        <row r="11">
          <cell r="A11" t="str">
            <v>Nebezpečný odpad</v>
          </cell>
          <cell r="C11">
            <v>0.37956204379562047</v>
          </cell>
        </row>
      </sheetData>
      <sheetData sheetId="5">
        <row r="3">
          <cell r="B3">
            <v>57</v>
          </cell>
        </row>
        <row r="4">
          <cell r="B4">
            <v>197</v>
          </cell>
        </row>
        <row r="5">
          <cell r="B5">
            <v>50.9</v>
          </cell>
        </row>
        <row r="6">
          <cell r="B6">
            <v>22.3</v>
          </cell>
        </row>
        <row r="7">
          <cell r="B7">
            <v>16</v>
          </cell>
        </row>
        <row r="8">
          <cell r="B8">
            <v>3.6</v>
          </cell>
        </row>
        <row r="9">
          <cell r="B9">
            <v>9.4499999999999993</v>
          </cell>
        </row>
        <row r="10">
          <cell r="B10">
            <v>31.5</v>
          </cell>
        </row>
        <row r="11">
          <cell r="B11">
            <v>10.3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4" sqref="D4"/>
    </sheetView>
  </sheetViews>
  <sheetFormatPr defaultRowHeight="15"/>
  <cols>
    <col min="1" max="1" width="18.85546875" customWidth="1"/>
  </cols>
  <sheetData>
    <row r="1" spans="1:4" ht="15.75" thickBot="1">
      <c r="A1" t="s">
        <v>0</v>
      </c>
    </row>
    <row r="2" spans="1:4" ht="15.75" thickBot="1">
      <c r="A2" s="1" t="s">
        <v>1</v>
      </c>
      <c r="B2" s="2" t="s">
        <v>2</v>
      </c>
      <c r="C2" s="3" t="s">
        <v>3</v>
      </c>
    </row>
    <row r="3" spans="1:4" ht="15.75" thickTop="1">
      <c r="A3" s="4" t="s">
        <v>4</v>
      </c>
      <c r="B3" s="5">
        <v>57</v>
      </c>
      <c r="C3" s="6">
        <f>B3/(B12/100)</f>
        <v>14.319809069212409</v>
      </c>
      <c r="D3" t="s">
        <v>21</v>
      </c>
    </row>
    <row r="4" spans="1:4">
      <c r="A4" s="7" t="s">
        <v>5</v>
      </c>
      <c r="B4" s="8">
        <v>197</v>
      </c>
      <c r="C4" s="6">
        <f>B4/(B12/100)</f>
        <v>49.491269940962191</v>
      </c>
      <c r="D4" t="s">
        <v>6</v>
      </c>
    </row>
    <row r="5" spans="1:4">
      <c r="A5" s="4" t="s">
        <v>7</v>
      </c>
      <c r="B5" s="5">
        <v>50.9</v>
      </c>
      <c r="C5" s="6">
        <f>B5/(B12/100)</f>
        <v>12.787338274086169</v>
      </c>
      <c r="D5" t="s">
        <v>8</v>
      </c>
    </row>
    <row r="6" spans="1:4">
      <c r="A6" s="4" t="s">
        <v>9</v>
      </c>
      <c r="B6" s="5">
        <v>22.3</v>
      </c>
      <c r="C6" s="6">
        <f>B6/(B12/100)</f>
        <v>5.602311267428715</v>
      </c>
      <c r="D6" t="s">
        <v>10</v>
      </c>
    </row>
    <row r="7" spans="1:4">
      <c r="A7" s="4" t="s">
        <v>11</v>
      </c>
      <c r="B7" s="5">
        <v>16</v>
      </c>
      <c r="C7" s="6">
        <f>B7/(B12/100)</f>
        <v>4.0195955281999751</v>
      </c>
      <c r="D7" t="s">
        <v>12</v>
      </c>
    </row>
    <row r="8" spans="1:4">
      <c r="A8" s="4" t="s">
        <v>13</v>
      </c>
      <c r="B8" s="5">
        <v>3.6</v>
      </c>
      <c r="C8" s="6">
        <f>B8/(B12/100)</f>
        <v>0.90440899384499429</v>
      </c>
    </row>
    <row r="9" spans="1:4">
      <c r="A9" s="4" t="s">
        <v>14</v>
      </c>
      <c r="B9" s="5">
        <v>9.4499999999999993</v>
      </c>
      <c r="C9" s="6">
        <f>B9/(B12/100)</f>
        <v>2.3740736088431098</v>
      </c>
      <c r="D9" t="s">
        <v>15</v>
      </c>
    </row>
    <row r="10" spans="1:4">
      <c r="A10" s="4" t="s">
        <v>16</v>
      </c>
      <c r="B10" s="9">
        <v>31.5</v>
      </c>
      <c r="C10" s="6">
        <f>B10/(B12/100)</f>
        <v>7.9135786961437002</v>
      </c>
      <c r="D10" t="s">
        <v>17</v>
      </c>
    </row>
    <row r="11" spans="1:4">
      <c r="A11" s="4" t="s">
        <v>18</v>
      </c>
      <c r="B11" s="5">
        <v>10.3</v>
      </c>
      <c r="C11" s="6">
        <f>B11/(B12/100)</f>
        <v>2.5876146212787341</v>
      </c>
      <c r="D11" t="s">
        <v>19</v>
      </c>
    </row>
    <row r="12" spans="1:4" ht="15.75" thickBot="1">
      <c r="A12" s="10" t="s">
        <v>20</v>
      </c>
      <c r="B12" s="11">
        <f>SUM(B3:B11)</f>
        <v>398.05</v>
      </c>
      <c r="C12" s="12">
        <f>B12/(B12/100)</f>
        <v>100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Radim Plachý</dc:creator>
  <cp:lastModifiedBy>Ing. Radim Plachý</cp:lastModifiedBy>
  <dcterms:created xsi:type="dcterms:W3CDTF">2016-06-06T11:00:37Z</dcterms:created>
  <dcterms:modified xsi:type="dcterms:W3CDTF">2016-06-06T11:04:31Z</dcterms:modified>
</cp:coreProperties>
</file>